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795" windowHeight="11760"/>
  </bookViews>
  <sheets>
    <sheet name="Hoja1" sheetId="1" r:id="rId1"/>
    <sheet name="Hoja2" sheetId="2" r:id="rId2"/>
    <sheet name="Hoja3" sheetId="3" r:id="rId3"/>
  </sheets>
  <calcPr calcId="125725" calcMode="autoNoTable"/>
</workbook>
</file>

<file path=xl/calcChain.xml><?xml version="1.0" encoding="utf-8"?>
<calcChain xmlns="http://schemas.openxmlformats.org/spreadsheetml/2006/main">
  <c r="D47" i="1"/>
  <c r="D46"/>
  <c r="D45"/>
  <c r="D44"/>
  <c r="D43"/>
  <c r="D42"/>
  <c r="E38"/>
  <c r="E37"/>
  <c r="E36"/>
  <c r="E35"/>
  <c r="E34"/>
  <c r="E33"/>
  <c r="C28"/>
  <c r="C26"/>
  <c r="C24"/>
  <c r="C22"/>
  <c r="B20"/>
  <c r="B17"/>
  <c r="B15"/>
  <c r="C13"/>
  <c r="C10"/>
  <c r="D10"/>
  <c r="E10"/>
  <c r="F10"/>
  <c r="C11"/>
  <c r="D11"/>
  <c r="E11"/>
  <c r="F11"/>
  <c r="D9"/>
  <c r="E9"/>
  <c r="F9"/>
  <c r="C9"/>
  <c r="I8"/>
  <c r="D7"/>
  <c r="E7"/>
  <c r="F7"/>
  <c r="G5"/>
  <c r="G6"/>
  <c r="G4"/>
  <c r="C7"/>
</calcChain>
</file>

<file path=xl/sharedStrings.xml><?xml version="1.0" encoding="utf-8"?>
<sst xmlns="http://schemas.openxmlformats.org/spreadsheetml/2006/main" count="46" uniqueCount="38">
  <si>
    <t>Formula</t>
  </si>
  <si>
    <t>Tipo de suelo</t>
  </si>
  <si>
    <t>Arenoso</t>
  </si>
  <si>
    <t>Arcilloso</t>
  </si>
  <si>
    <t>Rocoso</t>
  </si>
  <si>
    <t>Xc</t>
  </si>
  <si>
    <t>XF</t>
  </si>
  <si>
    <t>SCT=</t>
  </si>
  <si>
    <t>Promedio general</t>
  </si>
  <si>
    <t>SCTR=</t>
  </si>
  <si>
    <t>SCBL</t>
  </si>
  <si>
    <t>SCE=</t>
  </si>
  <si>
    <t>STC-SCTR-SCBL</t>
  </si>
  <si>
    <t>CMTR</t>
  </si>
  <si>
    <t>SCTR/(c-1)</t>
  </si>
  <si>
    <t>CMBL</t>
  </si>
  <si>
    <t>SCBL/(r-1)</t>
  </si>
  <si>
    <t>CME</t>
  </si>
  <si>
    <t>SCE/((c-1)(r-1))</t>
  </si>
  <si>
    <t>F=</t>
  </si>
  <si>
    <t>CMBL/CME</t>
  </si>
  <si>
    <t>F 0,01,2,6</t>
  </si>
  <si>
    <t>TUKEY</t>
  </si>
  <si>
    <t xml:space="preserve">T= f 0,1, 3, 8 </t>
  </si>
  <si>
    <t>TUKEY=</t>
  </si>
  <si>
    <t>10.94</t>
  </si>
  <si>
    <t>x1-x2</t>
  </si>
  <si>
    <t>x1-x3</t>
  </si>
  <si>
    <t>x1-x4</t>
  </si>
  <si>
    <t>x2-x3</t>
  </si>
  <si>
    <t>x2-x4</t>
  </si>
  <si>
    <t>x3-x4</t>
  </si>
  <si>
    <t>0&lt;10,94</t>
  </si>
  <si>
    <t>0,66&lt;1094</t>
  </si>
  <si>
    <t>4,33&lt;10,94</t>
  </si>
  <si>
    <t>0,66&lt;10,94</t>
  </si>
  <si>
    <t>3,66&lt;10,94</t>
  </si>
  <si>
    <t>DMS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</si>
</sst>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47"/>
  <sheetViews>
    <sheetView tabSelected="1" workbookViewId="0">
      <selection activeCell="D42" sqref="D42:D47"/>
    </sheetView>
  </sheetViews>
  <sheetFormatPr baseColWidth="10" defaultRowHeight="15"/>
  <cols>
    <col min="2" max="2" width="13.42578125" customWidth="1"/>
    <col min="8" max="8" width="19.42578125" customWidth="1"/>
  </cols>
  <sheetData>
    <row r="2" spans="1:9">
      <c r="C2" t="s">
        <v>0</v>
      </c>
      <c r="G2" t="s">
        <v>6</v>
      </c>
    </row>
    <row r="3" spans="1:9">
      <c r="B3" t="s">
        <v>1</v>
      </c>
      <c r="C3" s="1">
        <v>1</v>
      </c>
      <c r="D3" s="1">
        <v>2</v>
      </c>
      <c r="E3" s="1">
        <v>3</v>
      </c>
      <c r="F3" s="1">
        <v>4</v>
      </c>
    </row>
    <row r="4" spans="1:9">
      <c r="B4" t="s">
        <v>2</v>
      </c>
      <c r="C4">
        <v>10</v>
      </c>
      <c r="D4">
        <v>8</v>
      </c>
      <c r="E4">
        <v>5</v>
      </c>
      <c r="F4">
        <v>7</v>
      </c>
      <c r="G4">
        <f>AVERAGE(C4:F4)</f>
        <v>7.5</v>
      </c>
    </row>
    <row r="5" spans="1:9">
      <c r="B5" t="s">
        <v>3</v>
      </c>
      <c r="C5">
        <v>12</v>
      </c>
      <c r="D5">
        <v>15</v>
      </c>
      <c r="E5">
        <v>17</v>
      </c>
      <c r="F5">
        <v>4</v>
      </c>
      <c r="G5">
        <f t="shared" ref="G5:G6" si="0">AVERAGE(C5:F5)</f>
        <v>12</v>
      </c>
    </row>
    <row r="6" spans="1:9">
      <c r="B6" t="s">
        <v>4</v>
      </c>
      <c r="C6">
        <v>17</v>
      </c>
      <c r="D6">
        <v>16</v>
      </c>
      <c r="E6">
        <v>15</v>
      </c>
      <c r="F6">
        <v>15</v>
      </c>
      <c r="G6">
        <f t="shared" si="0"/>
        <v>15.75</v>
      </c>
    </row>
    <row r="7" spans="1:9">
      <c r="B7" t="s">
        <v>5</v>
      </c>
      <c r="C7">
        <f>AVERAGE(C4:C6)</f>
        <v>13</v>
      </c>
      <c r="D7">
        <f t="shared" ref="D7:F7" si="1">AVERAGE(D4:D6)</f>
        <v>13</v>
      </c>
      <c r="E7">
        <f t="shared" si="1"/>
        <v>12.333333333333334</v>
      </c>
      <c r="F7">
        <f t="shared" si="1"/>
        <v>8.6666666666666661</v>
      </c>
    </row>
    <row r="8" spans="1:9">
      <c r="H8" t="s">
        <v>8</v>
      </c>
      <c r="I8">
        <f>AVERAGE(C4:F6)</f>
        <v>11.75</v>
      </c>
    </row>
    <row r="9" spans="1:9">
      <c r="A9" t="s">
        <v>7</v>
      </c>
      <c r="C9">
        <f>(C4-$I$8)^2</f>
        <v>3.0625</v>
      </c>
      <c r="D9">
        <f t="shared" ref="D9:F9" si="2">(D4-$I$8)^2</f>
        <v>14.0625</v>
      </c>
      <c r="E9">
        <f t="shared" si="2"/>
        <v>45.5625</v>
      </c>
      <c r="F9">
        <f t="shared" si="2"/>
        <v>22.5625</v>
      </c>
    </row>
    <row r="10" spans="1:9">
      <c r="C10">
        <f>(C5-$I$8)^2</f>
        <v>6.25E-2</v>
      </c>
      <c r="D10">
        <f t="shared" ref="D10:F10" si="3">(D5-$I$8)^2</f>
        <v>10.5625</v>
      </c>
      <c r="E10">
        <f t="shared" si="3"/>
        <v>27.5625</v>
      </c>
      <c r="F10">
        <f t="shared" si="3"/>
        <v>60.0625</v>
      </c>
    </row>
    <row r="11" spans="1:9">
      <c r="C11">
        <f t="shared" ref="C11:F11" si="4">(C6-$I$8)^2</f>
        <v>27.5625</v>
      </c>
      <c r="D11">
        <f t="shared" si="4"/>
        <v>18.0625</v>
      </c>
      <c r="E11">
        <f t="shared" si="4"/>
        <v>10.5625</v>
      </c>
      <c r="F11">
        <f t="shared" si="4"/>
        <v>10.5625</v>
      </c>
    </row>
    <row r="13" spans="1:9">
      <c r="B13" t="s">
        <v>7</v>
      </c>
      <c r="C13">
        <f>SUM(C9:F11)</f>
        <v>250.25</v>
      </c>
    </row>
    <row r="15" spans="1:9">
      <c r="A15" t="s">
        <v>9</v>
      </c>
      <c r="B15">
        <f>3*(C7-I8)^2+3*(D7-I8)^2+3*(E7-I8)^2+3*(F7-I8)^2</f>
        <v>38.916666666666679</v>
      </c>
    </row>
    <row r="17" spans="1:3">
      <c r="A17" t="s">
        <v>10</v>
      </c>
      <c r="B17">
        <f>4*(G4-I8)^2+4*(G5-I8)^2+4*(G6-I8)^2</f>
        <v>136.5</v>
      </c>
    </row>
    <row r="19" spans="1:3">
      <c r="A19" t="s">
        <v>11</v>
      </c>
      <c r="B19" t="s">
        <v>12</v>
      </c>
    </row>
    <row r="20" spans="1:3">
      <c r="B20">
        <f>(C13-B15-B17)</f>
        <v>74.833333333333314</v>
      </c>
    </row>
    <row r="22" spans="1:3">
      <c r="A22" t="s">
        <v>13</v>
      </c>
      <c r="B22" t="s">
        <v>14</v>
      </c>
      <c r="C22">
        <f>(B15/3)</f>
        <v>12.972222222222227</v>
      </c>
    </row>
    <row r="24" spans="1:3">
      <c r="A24" t="s">
        <v>15</v>
      </c>
      <c r="B24" t="s">
        <v>16</v>
      </c>
      <c r="C24">
        <f>(B17/2)</f>
        <v>68.25</v>
      </c>
    </row>
    <row r="26" spans="1:3">
      <c r="A26" t="s">
        <v>17</v>
      </c>
      <c r="B26" t="s">
        <v>18</v>
      </c>
      <c r="C26">
        <f>(B20/12)</f>
        <v>6.2361111111111098</v>
      </c>
    </row>
    <row r="28" spans="1:3">
      <c r="A28" t="s">
        <v>19</v>
      </c>
      <c r="B28" t="s">
        <v>20</v>
      </c>
      <c r="C28">
        <f>(C24/C26)</f>
        <v>10.94432071269488</v>
      </c>
    </row>
    <row r="29" spans="1:3">
      <c r="A29" t="s">
        <v>21</v>
      </c>
      <c r="B29">
        <v>10.92</v>
      </c>
    </row>
    <row r="31" spans="1:3">
      <c r="A31" t="s">
        <v>22</v>
      </c>
    </row>
    <row r="32" spans="1:3">
      <c r="B32" t="s">
        <v>23</v>
      </c>
    </row>
    <row r="33" spans="2:6">
      <c r="B33" t="s">
        <v>24</v>
      </c>
      <c r="C33" t="s">
        <v>25</v>
      </c>
      <c r="D33" t="s">
        <v>26</v>
      </c>
      <c r="E33">
        <f>C7-D7</f>
        <v>0</v>
      </c>
      <c r="F33" t="s">
        <v>32</v>
      </c>
    </row>
    <row r="34" spans="2:6">
      <c r="D34" t="s">
        <v>27</v>
      </c>
      <c r="E34">
        <f>(C7-E7)</f>
        <v>0.66666666666666607</v>
      </c>
      <c r="F34" t="s">
        <v>33</v>
      </c>
    </row>
    <row r="35" spans="2:6">
      <c r="D35" t="s">
        <v>28</v>
      </c>
      <c r="E35">
        <f>(C7-F7)</f>
        <v>4.3333333333333339</v>
      </c>
      <c r="F35" t="s">
        <v>34</v>
      </c>
    </row>
    <row r="36" spans="2:6">
      <c r="D36" t="s">
        <v>29</v>
      </c>
      <c r="E36">
        <f>(D7-E7)</f>
        <v>0.66666666666666607</v>
      </c>
      <c r="F36" t="s">
        <v>35</v>
      </c>
    </row>
    <row r="37" spans="2:6">
      <c r="D37" t="s">
        <v>30</v>
      </c>
      <c r="E37">
        <f>(D7-F7)</f>
        <v>4.3333333333333339</v>
      </c>
      <c r="F37" t="s">
        <v>34</v>
      </c>
    </row>
    <row r="38" spans="2:6">
      <c r="D38" t="s">
        <v>31</v>
      </c>
      <c r="E38">
        <f>(E7-F7)</f>
        <v>3.6666666666666679</v>
      </c>
      <c r="F38" t="s">
        <v>36</v>
      </c>
    </row>
    <row r="39" spans="2:6">
      <c r="B39" t="s">
        <v>37</v>
      </c>
    </row>
    <row r="40" spans="2:6">
      <c r="B40">
        <v>6.84</v>
      </c>
    </row>
    <row r="42" spans="2:6">
      <c r="C42" t="s">
        <v>26</v>
      </c>
      <c r="D42">
        <f>B16-C16</f>
        <v>0</v>
      </c>
    </row>
    <row r="43" spans="2:6">
      <c r="C43" t="s">
        <v>27</v>
      </c>
      <c r="D43">
        <f>(B16-D16)</f>
        <v>0</v>
      </c>
    </row>
    <row r="44" spans="2:6">
      <c r="C44" t="s">
        <v>28</v>
      </c>
      <c r="D44">
        <f>(B16-E16)</f>
        <v>0</v>
      </c>
    </row>
    <row r="45" spans="2:6">
      <c r="C45" t="s">
        <v>29</v>
      </c>
      <c r="D45">
        <f>(C16-D16)</f>
        <v>0</v>
      </c>
    </row>
    <row r="46" spans="2:6">
      <c r="C46" t="s">
        <v>30</v>
      </c>
      <c r="D46">
        <f>(C16-E16)</f>
        <v>0</v>
      </c>
    </row>
    <row r="47" spans="2:6">
      <c r="C47" t="s">
        <v>31</v>
      </c>
      <c r="D47">
        <f>(D16-E16)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0"/>
  <sheetViews>
    <sheetView workbookViewId="0">
      <selection activeCell="B18" sqref="B18"/>
    </sheetView>
  </sheetViews>
  <sheetFormatPr baseColWidth="10" defaultRowHeight="15"/>
  <cols>
    <col min="1" max="1" width="17.5703125" customWidth="1"/>
    <col min="2" max="2" width="14.85546875" customWidth="1"/>
    <col min="3" max="3" width="12.85546875" customWidth="1"/>
    <col min="8" max="8" width="15.7109375" customWidth="1"/>
  </cols>
  <sheetData>
    <row r="2" spans="1:6">
      <c r="C2" s="2"/>
      <c r="D2" s="2"/>
      <c r="E2" s="2"/>
    </row>
    <row r="3" spans="1:6">
      <c r="B3" s="2"/>
      <c r="C3" s="1"/>
      <c r="D3" s="1"/>
      <c r="E3" s="1"/>
      <c r="F3" s="2"/>
    </row>
    <row r="4" spans="1:6">
      <c r="B4" s="2"/>
      <c r="F4" s="3"/>
    </row>
    <row r="5" spans="1:6">
      <c r="B5" s="2"/>
      <c r="F5" s="3"/>
    </row>
    <row r="6" spans="1:6">
      <c r="B6" s="2"/>
      <c r="F6" s="3"/>
    </row>
    <row r="7" spans="1:6">
      <c r="B7" s="2"/>
      <c r="F7" s="3"/>
    </row>
    <row r="8" spans="1:6">
      <c r="A8" s="4"/>
      <c r="B8" s="2"/>
    </row>
    <row r="9" spans="1:6">
      <c r="A9" s="4"/>
      <c r="B9" s="4"/>
    </row>
    <row r="10" spans="1:6">
      <c r="A10" s="4"/>
      <c r="B1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2011-04-02T14:44:58Z</dcterms:created>
  <dcterms:modified xsi:type="dcterms:W3CDTF">2011-04-05T23:51:09Z</dcterms:modified>
</cp:coreProperties>
</file>